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Journal Entries\000XXXXXX - Move 17 JAG salaries\"/>
    </mc:Choice>
  </mc:AlternateContent>
  <bookViews>
    <workbookView xWindow="0" yWindow="0" windowWidth="18230" windowHeight="6590"/>
  </bookViews>
  <sheets>
    <sheet name="Journal" sheetId="1" r:id="rId1"/>
  </sheets>
  <definedNames>
    <definedName name="_xlnm.Print_Titles" localSheetId="0">Journal!$13:$13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4" i="1"/>
</calcChain>
</file>

<file path=xl/sharedStrings.xml><?xml version="1.0" encoding="utf-8"?>
<sst xmlns="http://schemas.openxmlformats.org/spreadsheetml/2006/main" count="129" uniqueCount="46">
  <si>
    <t>Journal Entry</t>
  </si>
  <si>
    <t>Business Unit:</t>
  </si>
  <si>
    <t>Prepared / Entered By:</t>
  </si>
  <si>
    <t>Karen Roth /s/</t>
  </si>
  <si>
    <t>Date:</t>
  </si>
  <si>
    <t>Total Debits</t>
  </si>
  <si>
    <t>Journal Date:</t>
  </si>
  <si>
    <t>Approved By:</t>
  </si>
  <si>
    <t>Journal ID:</t>
  </si>
  <si>
    <t>Posted By:</t>
  </si>
  <si>
    <t>Total Credits</t>
  </si>
  <si>
    <t>Period:</t>
  </si>
  <si>
    <t>Long Description:</t>
  </si>
  <si>
    <r>
      <t xml:space="preserve">Ledger Group </t>
    </r>
    <r>
      <rPr>
        <i/>
        <sz val="12"/>
        <color theme="1"/>
        <rFont val="Arial"/>
        <family val="2"/>
      </rPr>
      <t>(if using spreadsheet journal, enter ledger in caps)</t>
    </r>
    <r>
      <rPr>
        <sz val="12"/>
        <color theme="1"/>
        <rFont val="Arial"/>
        <family val="2"/>
      </rPr>
      <t>:</t>
    </r>
  </si>
  <si>
    <t>ACTUALS</t>
  </si>
  <si>
    <t>Source:</t>
  </si>
  <si>
    <t>SPJ</t>
  </si>
  <si>
    <t>(e.g., ONL - online, ATA - agency-to-agency, SPJ – spreedsheet, etc.)</t>
  </si>
  <si>
    <t>Line</t>
  </si>
  <si>
    <t>Unit</t>
  </si>
  <si>
    <t>Account</t>
  </si>
  <si>
    <t>Speedtype</t>
  </si>
  <si>
    <t>Fund</t>
  </si>
  <si>
    <t>Program</t>
  </si>
  <si>
    <t>Department</t>
  </si>
  <si>
    <t>Cost Center</t>
  </si>
  <si>
    <t>Task</t>
  </si>
  <si>
    <t>FIPS</t>
  </si>
  <si>
    <t>Agency Use 1</t>
  </si>
  <si>
    <t>Agency Use 12</t>
  </si>
  <si>
    <t>Project</t>
  </si>
  <si>
    <t>Amount</t>
  </si>
  <si>
    <t>Reference</t>
  </si>
  <si>
    <t>Journal Line Description</t>
  </si>
  <si>
    <t>07040</t>
  </si>
  <si>
    <t>ADMIN</t>
  </si>
  <si>
    <t>CJS5101701</t>
  </si>
  <si>
    <t>01000</t>
  </si>
  <si>
    <t>S.Johnson Bonus</t>
  </si>
  <si>
    <t>SJ, NP, BB Bonus</t>
  </si>
  <si>
    <t>Move Admin overage</t>
  </si>
  <si>
    <t xml:space="preserve">Move 17 JAG admin overages (B. Blakely, S. Johson, N. Phelps) to general fund. Bonuses for 5/25 and 6/10 pay also moved. </t>
  </si>
  <si>
    <t>6/10/21 pay</t>
  </si>
  <si>
    <t>5/25/21 pay</t>
  </si>
  <si>
    <t>Connie Fisher /s/</t>
  </si>
  <si>
    <t>0001819014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</si>
</sst>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00000"/>
    <numFmt numFmtId="165" formatCode="00"/>
    <numFmt numFmtId="166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3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</cellStyleXfs>
  <cellXfs count="79">
    <xf numFmtId="0" fontId="0" fillId="0" borderId="0" xfId="0"/>
    <xf numFmtId="0" fontId="1" fillId="0" borderId="0" xfId="2" applyProtection="1">
      <protection locked="0"/>
    </xf>
    <xf numFmtId="0" fontId="4" fillId="0" borderId="0" xfId="2" applyFont="1" applyBorder="1" applyAlignment="1" applyProtection="1">
      <alignment vertical="center" wrapText="1"/>
      <protection hidden="1"/>
    </xf>
    <xf numFmtId="0" fontId="4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horizontal="right" vertical="center" wrapText="1"/>
      <protection hidden="1"/>
    </xf>
    <xf numFmtId="0" fontId="6" fillId="0" borderId="0" xfId="2" applyFont="1" applyProtection="1">
      <protection locked="0"/>
    </xf>
    <xf numFmtId="0" fontId="3" fillId="0" borderId="0" xfId="2" applyFont="1" applyAlignment="1" applyProtection="1">
      <alignment horizontal="right" vertical="center" wrapText="1"/>
      <protection hidden="1"/>
    </xf>
    <xf numFmtId="14" fontId="3" fillId="0" borderId="4" xfId="2" applyNumberFormat="1" applyFont="1" applyBorder="1" applyAlignment="1" applyProtection="1">
      <alignment vertical="center" wrapText="1"/>
      <protection locked="0"/>
    </xf>
    <xf numFmtId="14" fontId="3" fillId="0" borderId="0" xfId="2" applyNumberFormat="1" applyFont="1" applyFill="1" applyBorder="1" applyAlignment="1" applyProtection="1">
      <alignment vertical="center" wrapText="1"/>
      <protection locked="0"/>
    </xf>
    <xf numFmtId="0" fontId="3" fillId="0" borderId="5" xfId="2" applyFont="1" applyBorder="1" applyAlignment="1" applyProtection="1">
      <alignment vertical="center" wrapText="1"/>
      <protection hidden="1"/>
    </xf>
    <xf numFmtId="14" fontId="3" fillId="0" borderId="2" xfId="2" applyNumberFormat="1" applyFont="1" applyBorder="1" applyAlignment="1" applyProtection="1">
      <alignment vertical="center" wrapText="1"/>
      <protection locked="0"/>
    </xf>
    <xf numFmtId="43" fontId="3" fillId="0" borderId="6" xfId="3" applyFont="1" applyBorder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7" xfId="2" applyFont="1" applyBorder="1" applyAlignment="1" applyProtection="1">
      <alignment vertical="center" wrapText="1"/>
      <protection hidden="1"/>
    </xf>
    <xf numFmtId="0" fontId="6" fillId="0" borderId="0" xfId="2" applyFont="1" applyProtection="1"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Fill="1" applyBorder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horizontal="center" vertical="center" wrapText="1"/>
      <protection hidden="1"/>
    </xf>
    <xf numFmtId="43" fontId="3" fillId="0" borderId="0" xfId="3" applyFont="1" applyBorder="1" applyAlignment="1" applyProtection="1">
      <alignment horizontal="center" vertical="center" wrapText="1"/>
      <protection hidden="1"/>
    </xf>
    <xf numFmtId="0" fontId="3" fillId="0" borderId="4" xfId="2" applyFont="1" applyBorder="1" applyAlignment="1" applyProtection="1">
      <alignment vertical="center" wrapText="1"/>
      <protection hidden="1"/>
    </xf>
    <xf numFmtId="0" fontId="3" fillId="0" borderId="4" xfId="2" applyFont="1" applyFill="1" applyBorder="1" applyAlignment="1" applyProtection="1">
      <alignment vertical="center" wrapText="1"/>
      <protection hidden="1"/>
    </xf>
    <xf numFmtId="0" fontId="6" fillId="0" borderId="0" xfId="2" applyFont="1" applyBorder="1" applyProtection="1">
      <protection locked="0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Fill="1" applyAlignment="1" applyProtection="1">
      <alignment vertical="center" wrapText="1"/>
      <protection hidden="1"/>
    </xf>
    <xf numFmtId="0" fontId="7" fillId="0" borderId="4" xfId="2" applyFont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hidden="1"/>
    </xf>
    <xf numFmtId="0" fontId="4" fillId="0" borderId="0" xfId="2" applyFont="1" applyFill="1" applyAlignment="1" applyProtection="1">
      <alignment vertical="center" wrapText="1"/>
      <protection hidden="1"/>
    </xf>
    <xf numFmtId="0" fontId="4" fillId="0" borderId="0" xfId="2" applyFont="1" applyAlignment="1" applyProtection="1">
      <alignment vertical="center" wrapText="1"/>
      <protection hidden="1"/>
    </xf>
    <xf numFmtId="0" fontId="10" fillId="0" borderId="10" xfId="2" applyFont="1" applyBorder="1" applyAlignment="1" applyProtection="1">
      <alignment horizontal="center" vertical="center" wrapText="1"/>
      <protection hidden="1"/>
    </xf>
    <xf numFmtId="0" fontId="10" fillId="0" borderId="11" xfId="2" applyFont="1" applyBorder="1" applyAlignment="1" applyProtection="1">
      <alignment horizontal="center" vertical="center" wrapText="1"/>
      <protection hidden="1"/>
    </xf>
    <xf numFmtId="0" fontId="10" fillId="0" borderId="11" xfId="2" applyFont="1" applyFill="1" applyBorder="1" applyAlignment="1" applyProtection="1">
      <alignment horizontal="center" vertical="center" wrapText="1"/>
      <protection hidden="1"/>
    </xf>
    <xf numFmtId="0" fontId="10" fillId="0" borderId="12" xfId="2" applyFont="1" applyBorder="1" applyAlignment="1" applyProtection="1">
      <alignment horizontal="center" vertical="center" wrapText="1"/>
      <protection hidden="1"/>
    </xf>
    <xf numFmtId="0" fontId="9" fillId="0" borderId="13" xfId="2" applyFont="1" applyFill="1" applyBorder="1" applyAlignment="1" applyProtection="1">
      <alignment horizontal="right"/>
      <protection locked="0"/>
    </xf>
    <xf numFmtId="0" fontId="1" fillId="0" borderId="0" xfId="2" applyFill="1" applyProtection="1">
      <protection locked="0"/>
    </xf>
    <xf numFmtId="0" fontId="11" fillId="0" borderId="14" xfId="2" applyFont="1" applyFill="1" applyBorder="1" applyAlignment="1" applyProtection="1">
      <alignment horizontal="right"/>
      <protection locked="0"/>
    </xf>
    <xf numFmtId="0" fontId="11" fillId="0" borderId="15" xfId="2" applyFont="1" applyFill="1" applyBorder="1" applyAlignment="1" applyProtection="1">
      <alignment horizontal="right"/>
      <protection locked="0"/>
    </xf>
    <xf numFmtId="0" fontId="11" fillId="0" borderId="14" xfId="1" applyNumberFormat="1" applyFont="1" applyFill="1" applyBorder="1" applyAlignment="1" applyProtection="1">
      <alignment horizontal="right"/>
      <protection locked="0"/>
    </xf>
    <xf numFmtId="0" fontId="11" fillId="0" borderId="14" xfId="2" applyNumberFormat="1" applyFont="1" applyFill="1" applyBorder="1" applyAlignment="1" applyProtection="1">
      <alignment horizontal="right"/>
      <protection locked="0"/>
    </xf>
    <xf numFmtId="0" fontId="12" fillId="0" borderId="16" xfId="2" applyFont="1" applyFill="1" applyBorder="1" applyAlignment="1" applyProtection="1">
      <alignment horizontal="right"/>
      <protection locked="0"/>
    </xf>
    <xf numFmtId="0" fontId="11" fillId="0" borderId="13" xfId="2" quotePrefix="1" applyFont="1" applyFill="1" applyBorder="1" applyAlignment="1" applyProtection="1">
      <alignment horizontal="right"/>
      <protection locked="0"/>
    </xf>
    <xf numFmtId="43" fontId="11" fillId="0" borderId="14" xfId="1" applyFont="1" applyFill="1" applyBorder="1" applyAlignment="1" applyProtection="1">
      <alignment horizontal="right"/>
      <protection locked="0"/>
    </xf>
    <xf numFmtId="0" fontId="14" fillId="0" borderId="14" xfId="2" applyFont="1" applyFill="1" applyBorder="1" applyAlignment="1" applyProtection="1">
      <alignment horizontal="right"/>
      <protection locked="0"/>
    </xf>
    <xf numFmtId="0" fontId="14" fillId="0" borderId="13" xfId="5" applyFont="1" applyFill="1" applyBorder="1" applyAlignment="1" applyProtection="1">
      <alignment horizontal="right"/>
      <protection locked="0"/>
    </xf>
    <xf numFmtId="0" fontId="15" fillId="0" borderId="16" xfId="2" applyFont="1" applyFill="1" applyBorder="1" applyAlignment="1" applyProtection="1">
      <alignment horizontal="right"/>
      <protection locked="0"/>
    </xf>
    <xf numFmtId="0" fontId="14" fillId="0" borderId="14" xfId="1" applyNumberFormat="1" applyFont="1" applyFill="1" applyBorder="1" applyAlignment="1" applyProtection="1">
      <alignment horizontal="right"/>
      <protection locked="0"/>
    </xf>
    <xf numFmtId="43" fontId="14" fillId="0" borderId="14" xfId="1" applyFont="1" applyFill="1" applyBorder="1" applyAlignment="1" applyProtection="1">
      <alignment horizontal="right"/>
      <protection locked="0"/>
    </xf>
    <xf numFmtId="0" fontId="14" fillId="0" borderId="14" xfId="2" applyNumberFormat="1" applyFont="1" applyFill="1" applyBorder="1" applyAlignment="1" applyProtection="1">
      <alignment horizontal="right"/>
      <protection locked="0"/>
    </xf>
    <xf numFmtId="0" fontId="16" fillId="0" borderId="13" xfId="2" applyFont="1" applyFill="1" applyBorder="1" applyAlignment="1" applyProtection="1">
      <alignment horizontal="right"/>
      <protection locked="0"/>
    </xf>
    <xf numFmtId="0" fontId="14" fillId="0" borderId="13" xfId="2" quotePrefix="1" applyFont="1" applyFill="1" applyBorder="1" applyAlignment="1" applyProtection="1">
      <alignment horizontal="right"/>
      <protection locked="0"/>
    </xf>
    <xf numFmtId="0" fontId="11" fillId="3" borderId="14" xfId="2" applyFont="1" applyFill="1" applyBorder="1" applyAlignment="1" applyProtection="1">
      <protection locked="0"/>
    </xf>
    <xf numFmtId="0" fontId="14" fillId="3" borderId="14" xfId="2" applyFont="1" applyFill="1" applyBorder="1" applyAlignment="1" applyProtection="1">
      <protection locked="0"/>
    </xf>
    <xf numFmtId="0" fontId="11" fillId="4" borderId="14" xfId="2" applyFont="1" applyFill="1" applyBorder="1" applyAlignment="1" applyProtection="1">
      <protection locked="0"/>
    </xf>
    <xf numFmtId="0" fontId="14" fillId="4" borderId="14" xfId="2" applyFont="1" applyFill="1" applyBorder="1" applyAlignment="1" applyProtection="1">
      <protection locked="0"/>
    </xf>
    <xf numFmtId="166" fontId="14" fillId="0" borderId="15" xfId="2" quotePrefix="1" applyNumberFormat="1" applyFont="1" applyFill="1" applyBorder="1" applyAlignment="1" applyProtection="1">
      <alignment horizontal="right"/>
      <protection locked="0"/>
    </xf>
    <xf numFmtId="0" fontId="14" fillId="5" borderId="14" xfId="2" applyFont="1" applyFill="1" applyBorder="1" applyAlignment="1" applyProtection="1">
      <protection locked="0"/>
    </xf>
    <xf numFmtId="0" fontId="14" fillId="6" borderId="14" xfId="2" applyFont="1" applyFill="1" applyBorder="1" applyAlignment="1" applyProtection="1">
      <protection locked="0"/>
    </xf>
    <xf numFmtId="0" fontId="14" fillId="7" borderId="14" xfId="2" applyFont="1" applyFill="1" applyBorder="1" applyAlignment="1" applyProtection="1">
      <protection locked="0"/>
    </xf>
    <xf numFmtId="0" fontId="3" fillId="0" borderId="0" xfId="2" applyFont="1" applyAlignment="1" applyProtection="1">
      <alignment horizontal="center" vertical="center" wrapText="1"/>
      <protection hidden="1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hidden="1"/>
    </xf>
    <xf numFmtId="165" fontId="8" fillId="0" borderId="8" xfId="2" applyNumberFormat="1" applyFont="1" applyBorder="1" applyAlignment="1" applyProtection="1">
      <alignment horizontal="center" vertical="center" wrapText="1"/>
      <protection hidden="1"/>
    </xf>
    <xf numFmtId="165" fontId="8" fillId="0" borderId="4" xfId="2" applyNumberFormat="1" applyFont="1" applyBorder="1" applyAlignment="1" applyProtection="1">
      <alignment horizontal="center" vertical="center" wrapText="1"/>
      <protection hidden="1"/>
    </xf>
    <xf numFmtId="0" fontId="3" fillId="0" borderId="8" xfId="2" applyFont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9" xfId="2" applyFont="1" applyBorder="1" applyAlignment="1" applyProtection="1">
      <alignment vertical="center" wrapText="1"/>
      <protection hidden="1"/>
    </xf>
    <xf numFmtId="0" fontId="9" fillId="0" borderId="1" xfId="4" applyFont="1" applyBorder="1" applyAlignment="1" applyProtection="1">
      <alignment horizontal="left" vertical="center" wrapText="1"/>
      <protection locked="0"/>
    </xf>
    <xf numFmtId="0" fontId="9" fillId="0" borderId="2" xfId="4" applyFont="1" applyBorder="1" applyAlignment="1" applyProtection="1">
      <alignment horizontal="left" vertical="center" wrapText="1"/>
      <protection locked="0"/>
    </xf>
    <xf numFmtId="0" fontId="9" fillId="0" borderId="3" xfId="4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right" vertical="center" wrapText="1"/>
      <protection hidden="1"/>
    </xf>
    <xf numFmtId="1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164" fontId="7" fillId="0" borderId="2" xfId="2" quotePrefix="1" applyNumberFormat="1" applyFont="1" applyBorder="1" applyAlignment="1" applyProtection="1">
      <alignment horizontal="center" vertical="center" wrapText="1"/>
      <protection locked="0"/>
    </xf>
    <xf numFmtId="164" fontId="7" fillId="0" borderId="2" xfId="2" applyNumberFormat="1" applyFont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hidden="1"/>
    </xf>
    <xf numFmtId="0" fontId="2" fillId="2" borderId="2" xfId="2" applyFont="1" applyFill="1" applyBorder="1" applyAlignment="1" applyProtection="1">
      <alignment horizontal="center" vertical="center" wrapText="1"/>
      <protection hidden="1"/>
    </xf>
    <xf numFmtId="0" fontId="2" fillId="2" borderId="3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horizontal="left" vertical="center"/>
      <protection hidden="1"/>
    </xf>
  </cellXfs>
  <cellStyles count="6">
    <cellStyle name="Comma" xfId="1" builtinId="3"/>
    <cellStyle name="Comma 2" xfId="3"/>
    <cellStyle name="Normal" xfId="0" builtinId="0"/>
    <cellStyle name="Normal 2" xfId="2"/>
    <cellStyle name="Normal 2 2 19" xfId="4"/>
    <cellStyle name="Normal 3" xf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0</xdr:row>
      <xdr:rowOff>21167</xdr:rowOff>
    </xdr:from>
    <xdr:to>
      <xdr:col>3</xdr:col>
      <xdr:colOff>627591</xdr:colOff>
      <xdr:row>0</xdr:row>
      <xdr:rowOff>478367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21167"/>
          <a:ext cx="2428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JournalLines534" displayName="JournalLines534" ref="A13:P40" totalsRowShown="0" headerRowDxfId="20" dataDxfId="18" headerRowBorderDxfId="19" tableBorderDxfId="17" totalsRowBorderDxfId="16">
  <autoFilter ref="A13:P40"/>
  <tableColumns count="16">
    <tableColumn id="1" name="Line" dataDxfId="15"/>
    <tableColumn id="2" name="Unit" dataDxfId="14"/>
    <tableColumn id="4" name="Account" dataDxfId="13"/>
    <tableColumn id="5" name="Speedtype" dataDxfId="12"/>
    <tableColumn id="6" name="Fund" dataDxfId="11"/>
    <tableColumn id="7" name="Program" dataDxfId="10"/>
    <tableColumn id="3" name="Department" dataDxfId="9" dataCellStyle="Normal 3"/>
    <tableColumn id="8" name="Cost Center" dataDxfId="8"/>
    <tableColumn id="9" name="Task" dataDxfId="7"/>
    <tableColumn id="10" name="FIPS" dataDxfId="6"/>
    <tableColumn id="11" name="Agency Use 1" dataDxfId="5"/>
    <tableColumn id="12" name="Agency Use 12" dataDxfId="4" dataCellStyle="Comma"/>
    <tableColumn id="13" name="Project" dataDxfId="3" dataCellStyle="Normal 2"/>
    <tableColumn id="18" name="Amount" dataDxfId="2" dataCellStyle="Comma"/>
    <tableColumn id="19" name="Reference" dataDxfId="1" dataCellStyle="Normal 2"/>
    <tableColumn id="20" name="Journal Line Description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tabSelected="1" zoomScale="80" zoomScaleNormal="80" workbookViewId="0">
      <selection activeCell="J35" sqref="J35"/>
    </sheetView>
  </sheetViews>
  <sheetFormatPr defaultColWidth="9.1796875" defaultRowHeight="14.5" x14ac:dyDescent="0.35"/>
  <cols>
    <col min="1" max="1" width="8.1796875" style="1" customWidth="1"/>
    <col min="2" max="2" width="8.54296875" style="1" customWidth="1"/>
    <col min="3" max="3" width="11.54296875" style="1" customWidth="1"/>
    <col min="4" max="4" width="12.54296875" style="1" customWidth="1"/>
    <col min="5" max="5" width="9.54296875" style="1" customWidth="1"/>
    <col min="6" max="6" width="12.54296875" style="1" customWidth="1"/>
    <col min="7" max="7" width="15.81640625" style="1" customWidth="1"/>
    <col min="8" max="8" width="17.453125" style="1" customWidth="1"/>
    <col min="9" max="9" width="10.54296875" style="1" customWidth="1"/>
    <col min="10" max="10" width="9.54296875" style="1" customWidth="1"/>
    <col min="11" max="11" width="10" style="1" customWidth="1"/>
    <col min="12" max="12" width="19.1796875" style="1" bestFit="1" customWidth="1"/>
    <col min="13" max="13" width="16.1796875" style="1" customWidth="1"/>
    <col min="14" max="14" width="16" style="33" customWidth="1"/>
    <col min="15" max="15" width="19.453125" style="1" customWidth="1"/>
    <col min="16" max="16" width="37.81640625" style="1" customWidth="1"/>
    <col min="17" max="16384" width="9.1796875" style="1"/>
  </cols>
  <sheetData>
    <row r="1" spans="1:16" ht="39.75" customHeight="1" thickBot="1" x14ac:dyDescent="0.4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6" s="5" customFormat="1" ht="15.5" x14ac:dyDescent="0.35">
      <c r="A2" s="78"/>
      <c r="B2" s="78"/>
      <c r="C2" s="78"/>
      <c r="D2" s="78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4"/>
    </row>
    <row r="3" spans="1:16" s="5" customFormat="1" ht="27.75" customHeight="1" thickBot="1" x14ac:dyDescent="0.4">
      <c r="A3" s="70" t="s">
        <v>1</v>
      </c>
      <c r="B3" s="70"/>
      <c r="C3" s="70"/>
      <c r="D3" s="58">
        <v>14000</v>
      </c>
      <c r="E3" s="58"/>
      <c r="F3" s="70" t="s">
        <v>2</v>
      </c>
      <c r="G3" s="70"/>
      <c r="H3" s="70"/>
      <c r="I3" s="58" t="s">
        <v>3</v>
      </c>
      <c r="J3" s="58"/>
      <c r="K3" s="58"/>
      <c r="L3" s="6" t="s">
        <v>4</v>
      </c>
      <c r="M3" s="7">
        <v>44368</v>
      </c>
      <c r="N3" s="8"/>
      <c r="P3" s="9" t="s">
        <v>5</v>
      </c>
    </row>
    <row r="4" spans="1:16" s="5" customFormat="1" ht="24.75" customHeight="1" thickBot="1" x14ac:dyDescent="0.4">
      <c r="A4" s="70" t="s">
        <v>6</v>
      </c>
      <c r="B4" s="70"/>
      <c r="C4" s="70"/>
      <c r="D4" s="71">
        <v>44368</v>
      </c>
      <c r="E4" s="71"/>
      <c r="F4" s="70" t="s">
        <v>7</v>
      </c>
      <c r="G4" s="70"/>
      <c r="H4" s="70"/>
      <c r="I4" s="72" t="s">
        <v>44</v>
      </c>
      <c r="J4" s="72"/>
      <c r="K4" s="72"/>
      <c r="L4" s="6" t="s">
        <v>4</v>
      </c>
      <c r="M4" s="10">
        <v>44368</v>
      </c>
      <c r="N4" s="8"/>
      <c r="P4" s="11">
        <f>SUMIF(JournalLines534[Amount],"&gt;0",JournalLines534[Amount])</f>
        <v>175325.16999999998</v>
      </c>
    </row>
    <row r="5" spans="1:16" s="5" customFormat="1" ht="27" customHeight="1" thickBot="1" x14ac:dyDescent="0.4">
      <c r="A5" s="70" t="s">
        <v>8</v>
      </c>
      <c r="B5" s="70"/>
      <c r="C5" s="70"/>
      <c r="D5" s="73" t="s">
        <v>45</v>
      </c>
      <c r="E5" s="74"/>
      <c r="F5" s="70" t="s">
        <v>9</v>
      </c>
      <c r="G5" s="70"/>
      <c r="H5" s="70"/>
      <c r="I5" s="72"/>
      <c r="J5" s="72"/>
      <c r="K5" s="72"/>
      <c r="L5" s="12" t="s">
        <v>4</v>
      </c>
      <c r="M5" s="10">
        <v>44368</v>
      </c>
      <c r="N5" s="8"/>
      <c r="P5" s="13" t="s">
        <v>10</v>
      </c>
    </row>
    <row r="6" spans="1:16" s="5" customFormat="1" ht="22.5" customHeight="1" x14ac:dyDescent="0.35">
      <c r="A6" s="14"/>
      <c r="B6" s="14"/>
      <c r="C6" s="14"/>
      <c r="D6" s="60">
        <v>12</v>
      </c>
      <c r="E6" s="60"/>
      <c r="F6" s="14"/>
      <c r="G6" s="14"/>
      <c r="H6" s="14"/>
      <c r="I6" s="62"/>
      <c r="J6" s="62"/>
      <c r="K6" s="62"/>
      <c r="L6" s="15"/>
      <c r="M6" s="15"/>
      <c r="N6" s="16"/>
      <c r="P6" s="11">
        <f>SUMIF(JournalLines534[Amount],"&lt;0",JournalLines534[Amount])</f>
        <v>-175325.16999999998</v>
      </c>
    </row>
    <row r="7" spans="1:16" s="5" customFormat="1" ht="15.75" customHeight="1" thickBot="1" x14ac:dyDescent="0.4">
      <c r="A7" s="17"/>
      <c r="B7" s="17"/>
      <c r="C7" s="12" t="s">
        <v>11</v>
      </c>
      <c r="D7" s="61"/>
      <c r="E7" s="61"/>
      <c r="F7" s="63"/>
      <c r="G7" s="63"/>
      <c r="H7" s="63"/>
      <c r="I7" s="64"/>
      <c r="J7" s="64"/>
      <c r="K7" s="64"/>
      <c r="L7" s="12"/>
      <c r="M7" s="64"/>
      <c r="N7" s="64"/>
      <c r="O7" s="18"/>
      <c r="P7" s="18"/>
    </row>
    <row r="8" spans="1:16" s="21" customFormat="1" ht="15.75" customHeight="1" thickBot="1" x14ac:dyDescent="0.4">
      <c r="A8" s="15"/>
      <c r="B8" s="15"/>
      <c r="C8" s="15"/>
      <c r="D8" s="15"/>
      <c r="E8" s="15"/>
      <c r="F8" s="15"/>
      <c r="G8" s="15"/>
      <c r="H8" s="12"/>
      <c r="I8" s="12"/>
      <c r="J8" s="15"/>
      <c r="K8" s="15"/>
      <c r="L8" s="15"/>
      <c r="M8" s="19"/>
      <c r="N8" s="20"/>
      <c r="O8" s="17"/>
      <c r="P8" s="17"/>
    </row>
    <row r="9" spans="1:16" s="5" customFormat="1" ht="63.65" customHeight="1" thickBot="1" x14ac:dyDescent="0.4">
      <c r="A9" s="65" t="s">
        <v>12</v>
      </c>
      <c r="B9" s="66"/>
      <c r="C9" s="67" t="s">
        <v>41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1:16" s="5" customFormat="1" ht="15.5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2"/>
      <c r="P10" s="22"/>
    </row>
    <row r="11" spans="1:16" s="5" customFormat="1" ht="15.75" customHeight="1" thickBot="1" x14ac:dyDescent="0.4">
      <c r="A11" s="57" t="s">
        <v>13</v>
      </c>
      <c r="B11" s="57"/>
      <c r="C11" s="57"/>
      <c r="D11" s="57"/>
      <c r="E11" s="57"/>
      <c r="F11" s="57"/>
      <c r="G11" s="57"/>
      <c r="H11" s="58" t="s">
        <v>14</v>
      </c>
      <c r="I11" s="58"/>
      <c r="J11" s="58"/>
      <c r="K11" s="22"/>
      <c r="L11" s="22" t="s">
        <v>15</v>
      </c>
      <c r="M11" s="24" t="s">
        <v>16</v>
      </c>
      <c r="N11" s="59" t="s">
        <v>17</v>
      </c>
      <c r="O11" s="59"/>
      <c r="P11" s="59"/>
    </row>
    <row r="12" spans="1:16" s="5" customFormat="1" ht="6" customHeight="1" thickBot="1" x14ac:dyDescent="0.4">
      <c r="A12" s="25"/>
      <c r="B12" s="25"/>
      <c r="C12" s="25"/>
      <c r="D12" s="25"/>
      <c r="E12" s="25"/>
      <c r="F12" s="25"/>
      <c r="G12" s="25"/>
      <c r="H12" s="22"/>
      <c r="I12" s="15"/>
      <c r="J12" s="19"/>
      <c r="K12" s="22"/>
      <c r="L12" s="22"/>
      <c r="M12" s="15"/>
      <c r="N12" s="26"/>
      <c r="O12" s="27"/>
      <c r="P12" s="27"/>
    </row>
    <row r="13" spans="1:16" ht="31" x14ac:dyDescent="0.35">
      <c r="A13" s="28" t="s">
        <v>18</v>
      </c>
      <c r="B13" s="29" t="s">
        <v>19</v>
      </c>
      <c r="C13" s="29" t="s">
        <v>20</v>
      </c>
      <c r="D13" s="29" t="s">
        <v>21</v>
      </c>
      <c r="E13" s="29" t="s">
        <v>22</v>
      </c>
      <c r="F13" s="29" t="s">
        <v>23</v>
      </c>
      <c r="G13" s="29" t="s">
        <v>24</v>
      </c>
      <c r="H13" s="29" t="s">
        <v>25</v>
      </c>
      <c r="I13" s="29" t="s">
        <v>26</v>
      </c>
      <c r="J13" s="29" t="s">
        <v>27</v>
      </c>
      <c r="K13" s="29" t="s">
        <v>28</v>
      </c>
      <c r="L13" s="29" t="s">
        <v>29</v>
      </c>
      <c r="M13" s="29" t="s">
        <v>30</v>
      </c>
      <c r="N13" s="30" t="s">
        <v>31</v>
      </c>
      <c r="O13" s="29" t="s">
        <v>32</v>
      </c>
      <c r="P13" s="31" t="s">
        <v>33</v>
      </c>
    </row>
    <row r="14" spans="1:16" ht="18.5" x14ac:dyDescent="0.45">
      <c r="A14" s="32">
        <v>1</v>
      </c>
      <c r="B14" s="34">
        <v>14000</v>
      </c>
      <c r="C14" s="49">
        <v>5011230</v>
      </c>
      <c r="D14" s="34"/>
      <c r="E14" s="53" t="s">
        <v>34</v>
      </c>
      <c r="F14" s="41">
        <v>390004</v>
      </c>
      <c r="G14" s="42">
        <v>10410</v>
      </c>
      <c r="H14" s="34"/>
      <c r="I14" s="35" t="s">
        <v>35</v>
      </c>
      <c r="J14" s="34"/>
      <c r="K14" s="38"/>
      <c r="L14" s="36"/>
      <c r="M14" s="39" t="s">
        <v>36</v>
      </c>
      <c r="N14" s="40">
        <v>-83796.039999999994</v>
      </c>
      <c r="O14" s="37"/>
      <c r="P14" s="37" t="s">
        <v>40</v>
      </c>
    </row>
    <row r="15" spans="1:16" ht="18.5" x14ac:dyDescent="0.45">
      <c r="A15" s="47">
        <v>2</v>
      </c>
      <c r="B15" s="34">
        <v>14000</v>
      </c>
      <c r="C15" s="50">
        <v>5011160</v>
      </c>
      <c r="D15" s="41"/>
      <c r="E15" s="53" t="s">
        <v>34</v>
      </c>
      <c r="F15" s="41">
        <v>390004</v>
      </c>
      <c r="G15" s="42">
        <v>10410</v>
      </c>
      <c r="H15" s="34"/>
      <c r="I15" s="35" t="s">
        <v>35</v>
      </c>
      <c r="J15" s="34"/>
      <c r="K15" s="38"/>
      <c r="L15" s="36"/>
      <c r="M15" s="39" t="s">
        <v>36</v>
      </c>
      <c r="N15" s="45">
        <v>-938.59</v>
      </c>
      <c r="O15" s="46"/>
      <c r="P15" s="37" t="s">
        <v>40</v>
      </c>
    </row>
    <row r="16" spans="1:16" ht="18.5" x14ac:dyDescent="0.45">
      <c r="A16" s="32">
        <v>3</v>
      </c>
      <c r="B16" s="34">
        <v>14000</v>
      </c>
      <c r="C16" s="50">
        <v>5011110</v>
      </c>
      <c r="D16" s="41"/>
      <c r="E16" s="53" t="s">
        <v>34</v>
      </c>
      <c r="F16" s="41">
        <v>390004</v>
      </c>
      <c r="G16" s="42">
        <v>10410</v>
      </c>
      <c r="H16" s="34"/>
      <c r="I16" s="35" t="s">
        <v>35</v>
      </c>
      <c r="J16" s="34"/>
      <c r="K16" s="38"/>
      <c r="L16" s="36"/>
      <c r="M16" s="39" t="s">
        <v>36</v>
      </c>
      <c r="N16" s="45">
        <v>-12116.95</v>
      </c>
      <c r="O16" s="46"/>
      <c r="P16" s="37" t="s">
        <v>40</v>
      </c>
    </row>
    <row r="17" spans="1:16" ht="18.5" x14ac:dyDescent="0.45">
      <c r="A17" s="47">
        <v>4</v>
      </c>
      <c r="B17" s="34">
        <v>14000</v>
      </c>
      <c r="C17" s="50">
        <v>5011120</v>
      </c>
      <c r="D17" s="41"/>
      <c r="E17" s="53" t="s">
        <v>34</v>
      </c>
      <c r="F17" s="41">
        <v>390004</v>
      </c>
      <c r="G17" s="42">
        <v>10410</v>
      </c>
      <c r="H17" s="34"/>
      <c r="I17" s="35" t="s">
        <v>35</v>
      </c>
      <c r="J17" s="34"/>
      <c r="K17" s="38"/>
      <c r="L17" s="36"/>
      <c r="M17" s="39" t="s">
        <v>36</v>
      </c>
      <c r="N17" s="45">
        <v>-6407.69</v>
      </c>
      <c r="O17" s="46"/>
      <c r="P17" s="37" t="s">
        <v>40</v>
      </c>
    </row>
    <row r="18" spans="1:16" ht="18.5" x14ac:dyDescent="0.45">
      <c r="A18" s="32">
        <v>5</v>
      </c>
      <c r="B18" s="34">
        <v>14000</v>
      </c>
      <c r="C18" s="50">
        <v>5011140</v>
      </c>
      <c r="D18" s="41"/>
      <c r="E18" s="53" t="s">
        <v>34</v>
      </c>
      <c r="F18" s="41">
        <v>390004</v>
      </c>
      <c r="G18" s="42">
        <v>10410</v>
      </c>
      <c r="H18" s="34"/>
      <c r="I18" s="35" t="s">
        <v>35</v>
      </c>
      <c r="J18" s="34"/>
      <c r="K18" s="38"/>
      <c r="L18" s="36"/>
      <c r="M18" s="39" t="s">
        <v>36</v>
      </c>
      <c r="N18" s="45">
        <v>-1122.96</v>
      </c>
      <c r="O18" s="46"/>
      <c r="P18" s="37" t="s">
        <v>40</v>
      </c>
    </row>
    <row r="19" spans="1:16" ht="18.5" x14ac:dyDescent="0.45">
      <c r="A19" s="47">
        <v>6</v>
      </c>
      <c r="B19" s="34">
        <v>14000</v>
      </c>
      <c r="C19" s="50">
        <v>5011150</v>
      </c>
      <c r="D19" s="41"/>
      <c r="E19" s="53" t="s">
        <v>34</v>
      </c>
      <c r="F19" s="41">
        <v>390004</v>
      </c>
      <c r="G19" s="42">
        <v>10410</v>
      </c>
      <c r="H19" s="34"/>
      <c r="I19" s="35" t="s">
        <v>35</v>
      </c>
      <c r="J19" s="34"/>
      <c r="K19" s="38"/>
      <c r="L19" s="36"/>
      <c r="M19" s="39" t="s">
        <v>36</v>
      </c>
      <c r="N19" s="45">
        <v>-16670.5</v>
      </c>
      <c r="O19" s="46"/>
      <c r="P19" s="37" t="s">
        <v>40</v>
      </c>
    </row>
    <row r="20" spans="1:16" ht="18.5" x14ac:dyDescent="0.45">
      <c r="A20" s="32">
        <v>7</v>
      </c>
      <c r="B20" s="34">
        <v>14000</v>
      </c>
      <c r="C20" s="50">
        <v>5011170</v>
      </c>
      <c r="D20" s="41"/>
      <c r="E20" s="53" t="s">
        <v>34</v>
      </c>
      <c r="F20" s="41">
        <v>390004</v>
      </c>
      <c r="G20" s="42">
        <v>10410</v>
      </c>
      <c r="H20" s="34"/>
      <c r="I20" s="35" t="s">
        <v>35</v>
      </c>
      <c r="J20" s="34"/>
      <c r="K20" s="38"/>
      <c r="L20" s="36"/>
      <c r="M20" s="39" t="s">
        <v>36</v>
      </c>
      <c r="N20" s="45">
        <v>-511.23</v>
      </c>
      <c r="O20" s="46"/>
      <c r="P20" s="37" t="s">
        <v>40</v>
      </c>
    </row>
    <row r="21" spans="1:16" ht="18.5" x14ac:dyDescent="0.45">
      <c r="A21" s="47">
        <v>8</v>
      </c>
      <c r="B21" s="34">
        <v>14000</v>
      </c>
      <c r="C21" s="54">
        <v>5011310</v>
      </c>
      <c r="D21" s="41"/>
      <c r="E21" s="53" t="s">
        <v>34</v>
      </c>
      <c r="F21" s="41">
        <v>390004</v>
      </c>
      <c r="G21" s="42">
        <v>10410</v>
      </c>
      <c r="H21" s="34"/>
      <c r="I21" s="35" t="s">
        <v>35</v>
      </c>
      <c r="J21" s="34"/>
      <c r="K21" s="38"/>
      <c r="L21" s="36"/>
      <c r="M21" s="39" t="s">
        <v>36</v>
      </c>
      <c r="N21" s="45">
        <v>-5000</v>
      </c>
      <c r="O21" s="46"/>
      <c r="P21" s="37" t="s">
        <v>40</v>
      </c>
    </row>
    <row r="22" spans="1:16" ht="18.5" x14ac:dyDescent="0.45">
      <c r="A22" s="32">
        <v>9</v>
      </c>
      <c r="B22" s="34">
        <v>14000</v>
      </c>
      <c r="C22" s="50">
        <v>5011380</v>
      </c>
      <c r="D22" s="41"/>
      <c r="E22" s="53" t="s">
        <v>34</v>
      </c>
      <c r="F22" s="41">
        <v>390004</v>
      </c>
      <c r="G22" s="42">
        <v>10410</v>
      </c>
      <c r="H22" s="34"/>
      <c r="I22" s="35" t="s">
        <v>35</v>
      </c>
      <c r="J22" s="34"/>
      <c r="K22" s="38"/>
      <c r="L22" s="36"/>
      <c r="M22" s="39" t="s">
        <v>36</v>
      </c>
      <c r="N22" s="45">
        <v>-370</v>
      </c>
      <c r="O22" s="46"/>
      <c r="P22" s="37" t="s">
        <v>40</v>
      </c>
    </row>
    <row r="23" spans="1:16" ht="18.5" x14ac:dyDescent="0.45">
      <c r="A23" s="47">
        <v>10</v>
      </c>
      <c r="B23" s="34">
        <v>14000</v>
      </c>
      <c r="C23" s="51">
        <v>5011230</v>
      </c>
      <c r="D23" s="41"/>
      <c r="E23" s="53" t="s">
        <v>34</v>
      </c>
      <c r="F23" s="41">
        <v>390004</v>
      </c>
      <c r="G23" s="42">
        <v>10740</v>
      </c>
      <c r="H23" s="34"/>
      <c r="I23" s="35" t="s">
        <v>35</v>
      </c>
      <c r="J23" s="34"/>
      <c r="K23" s="38"/>
      <c r="L23" s="36"/>
      <c r="M23" s="39" t="s">
        <v>36</v>
      </c>
      <c r="N23" s="45">
        <v>-32500</v>
      </c>
      <c r="O23" s="46"/>
      <c r="P23" s="37" t="s">
        <v>40</v>
      </c>
    </row>
    <row r="24" spans="1:16" ht="18.5" x14ac:dyDescent="0.45">
      <c r="A24" s="32">
        <v>11</v>
      </c>
      <c r="B24" s="34">
        <v>14000</v>
      </c>
      <c r="C24" s="52">
        <v>5011160</v>
      </c>
      <c r="D24" s="41"/>
      <c r="E24" s="53" t="s">
        <v>34</v>
      </c>
      <c r="F24" s="41">
        <v>390004</v>
      </c>
      <c r="G24" s="42">
        <v>10740</v>
      </c>
      <c r="H24" s="34"/>
      <c r="I24" s="35" t="s">
        <v>35</v>
      </c>
      <c r="J24" s="34"/>
      <c r="K24" s="38"/>
      <c r="L24" s="36"/>
      <c r="M24" s="39" t="s">
        <v>36</v>
      </c>
      <c r="N24" s="45">
        <v>-364</v>
      </c>
      <c r="O24" s="46"/>
      <c r="P24" s="37" t="s">
        <v>40</v>
      </c>
    </row>
    <row r="25" spans="1:16" ht="18.5" x14ac:dyDescent="0.45">
      <c r="A25" s="47">
        <v>12</v>
      </c>
      <c r="B25" s="34">
        <v>14000</v>
      </c>
      <c r="C25" s="52">
        <v>5011110</v>
      </c>
      <c r="D25" s="41"/>
      <c r="E25" s="53" t="s">
        <v>34</v>
      </c>
      <c r="F25" s="41">
        <v>390004</v>
      </c>
      <c r="G25" s="42">
        <v>10740</v>
      </c>
      <c r="H25" s="34"/>
      <c r="I25" s="35" t="s">
        <v>35</v>
      </c>
      <c r="J25" s="34"/>
      <c r="K25" s="38"/>
      <c r="L25" s="36"/>
      <c r="M25" s="39" t="s">
        <v>36</v>
      </c>
      <c r="N25" s="45">
        <v>-4699.5</v>
      </c>
      <c r="O25" s="46"/>
      <c r="P25" s="37" t="s">
        <v>40</v>
      </c>
    </row>
    <row r="26" spans="1:16" ht="18.5" x14ac:dyDescent="0.45">
      <c r="A26" s="32">
        <v>13</v>
      </c>
      <c r="B26" s="34">
        <v>14000</v>
      </c>
      <c r="C26" s="52">
        <v>5011120</v>
      </c>
      <c r="D26" s="41"/>
      <c r="E26" s="53" t="s">
        <v>34</v>
      </c>
      <c r="F26" s="41">
        <v>390004</v>
      </c>
      <c r="G26" s="42">
        <v>10740</v>
      </c>
      <c r="H26" s="34"/>
      <c r="I26" s="35" t="s">
        <v>35</v>
      </c>
      <c r="J26" s="34"/>
      <c r="K26" s="38"/>
      <c r="L26" s="36"/>
      <c r="M26" s="39" t="s">
        <v>36</v>
      </c>
      <c r="N26" s="45">
        <v>-2434.46</v>
      </c>
      <c r="O26" s="46"/>
      <c r="P26" s="37" t="s">
        <v>40</v>
      </c>
    </row>
    <row r="27" spans="1:16" ht="18.5" x14ac:dyDescent="0.45">
      <c r="A27" s="47">
        <v>14</v>
      </c>
      <c r="B27" s="34">
        <v>14000</v>
      </c>
      <c r="C27" s="52">
        <v>5011140</v>
      </c>
      <c r="D27" s="41"/>
      <c r="E27" s="53" t="s">
        <v>34</v>
      </c>
      <c r="F27" s="41">
        <v>390004</v>
      </c>
      <c r="G27" s="42">
        <v>10740</v>
      </c>
      <c r="H27" s="34"/>
      <c r="I27" s="35" t="s">
        <v>35</v>
      </c>
      <c r="J27" s="34"/>
      <c r="K27" s="38"/>
      <c r="L27" s="36"/>
      <c r="M27" s="39" t="s">
        <v>36</v>
      </c>
      <c r="N27" s="45">
        <v>-435.5</v>
      </c>
      <c r="O27" s="46"/>
      <c r="P27" s="37" t="s">
        <v>40</v>
      </c>
    </row>
    <row r="28" spans="1:16" ht="18.5" x14ac:dyDescent="0.45">
      <c r="A28" s="32">
        <v>15</v>
      </c>
      <c r="B28" s="34">
        <v>14000</v>
      </c>
      <c r="C28" s="52">
        <v>5011150</v>
      </c>
      <c r="D28" s="41"/>
      <c r="E28" s="53" t="s">
        <v>34</v>
      </c>
      <c r="F28" s="41">
        <v>390004</v>
      </c>
      <c r="G28" s="42">
        <v>10740</v>
      </c>
      <c r="H28" s="34"/>
      <c r="I28" s="35" t="s">
        <v>35</v>
      </c>
      <c r="J28" s="34"/>
      <c r="K28" s="38"/>
      <c r="L28" s="36"/>
      <c r="M28" s="39" t="s">
        <v>36</v>
      </c>
      <c r="N28" s="45">
        <v>-6759.5</v>
      </c>
      <c r="O28" s="46"/>
      <c r="P28" s="37" t="s">
        <v>40</v>
      </c>
    </row>
    <row r="29" spans="1:16" ht="18.5" x14ac:dyDescent="0.45">
      <c r="A29" s="47">
        <v>16</v>
      </c>
      <c r="B29" s="34">
        <v>14000</v>
      </c>
      <c r="C29" s="52">
        <v>5011170</v>
      </c>
      <c r="D29" s="41"/>
      <c r="E29" s="53" t="s">
        <v>34</v>
      </c>
      <c r="F29" s="41">
        <v>390004</v>
      </c>
      <c r="G29" s="42">
        <v>10740</v>
      </c>
      <c r="H29" s="34"/>
      <c r="I29" s="35" t="s">
        <v>35</v>
      </c>
      <c r="J29" s="34"/>
      <c r="K29" s="38"/>
      <c r="L29" s="36"/>
      <c r="M29" s="39" t="s">
        <v>36</v>
      </c>
      <c r="N29" s="45">
        <v>-198.25</v>
      </c>
      <c r="O29" s="46"/>
      <c r="P29" s="37" t="s">
        <v>40</v>
      </c>
    </row>
    <row r="30" spans="1:16" ht="18.5" x14ac:dyDescent="0.45">
      <c r="A30" s="32">
        <v>17</v>
      </c>
      <c r="B30" s="34">
        <v>14000</v>
      </c>
      <c r="C30" s="55">
        <v>5011310</v>
      </c>
      <c r="D30" s="41"/>
      <c r="E30" s="53" t="s">
        <v>34</v>
      </c>
      <c r="F30" s="41">
        <v>390004</v>
      </c>
      <c r="G30" s="42">
        <v>10740</v>
      </c>
      <c r="H30" s="34"/>
      <c r="I30" s="35" t="s">
        <v>35</v>
      </c>
      <c r="J30" s="34"/>
      <c r="K30" s="38"/>
      <c r="L30" s="36"/>
      <c r="M30" s="39" t="s">
        <v>36</v>
      </c>
      <c r="N30" s="45">
        <v>-1000</v>
      </c>
      <c r="O30" s="46"/>
      <c r="P30" s="37" t="s">
        <v>40</v>
      </c>
    </row>
    <row r="31" spans="1:16" ht="18.5" x14ac:dyDescent="0.45">
      <c r="A31" s="47">
        <v>18</v>
      </c>
      <c r="B31" s="34">
        <v>14000</v>
      </c>
      <c r="C31" s="49">
        <v>5011230</v>
      </c>
      <c r="D31" s="41"/>
      <c r="E31" s="53" t="s">
        <v>37</v>
      </c>
      <c r="F31" s="41">
        <v>305004</v>
      </c>
      <c r="G31" s="42">
        <v>10410</v>
      </c>
      <c r="H31" s="41"/>
      <c r="I31" s="35"/>
      <c r="J31" s="41"/>
      <c r="K31" s="43"/>
      <c r="L31" s="44"/>
      <c r="M31" s="48"/>
      <c r="N31" s="45">
        <v>116296.04</v>
      </c>
      <c r="O31" s="46"/>
      <c r="P31" s="37" t="s">
        <v>40</v>
      </c>
    </row>
    <row r="32" spans="1:16" ht="18.5" x14ac:dyDescent="0.45">
      <c r="A32" s="32">
        <v>19</v>
      </c>
      <c r="B32" s="34">
        <v>14000</v>
      </c>
      <c r="C32" s="50">
        <v>5011160</v>
      </c>
      <c r="D32" s="41"/>
      <c r="E32" s="53" t="s">
        <v>37</v>
      </c>
      <c r="F32" s="41">
        <v>305004</v>
      </c>
      <c r="G32" s="42">
        <v>10410</v>
      </c>
      <c r="H32" s="41"/>
      <c r="I32" s="35"/>
      <c r="J32" s="41"/>
      <c r="K32" s="43"/>
      <c r="L32" s="44"/>
      <c r="M32" s="48"/>
      <c r="N32" s="45">
        <v>1302.5900000000001</v>
      </c>
      <c r="O32" s="46"/>
      <c r="P32" s="37" t="s">
        <v>40</v>
      </c>
    </row>
    <row r="33" spans="1:16" ht="18.5" x14ac:dyDescent="0.45">
      <c r="A33" s="47">
        <v>20</v>
      </c>
      <c r="B33" s="34">
        <v>14000</v>
      </c>
      <c r="C33" s="50">
        <v>5011110</v>
      </c>
      <c r="D33" s="41"/>
      <c r="E33" s="53" t="s">
        <v>37</v>
      </c>
      <c r="F33" s="41">
        <v>305004</v>
      </c>
      <c r="G33" s="42">
        <v>10410</v>
      </c>
      <c r="H33" s="41"/>
      <c r="I33" s="35"/>
      <c r="J33" s="41"/>
      <c r="K33" s="43"/>
      <c r="L33" s="44"/>
      <c r="M33" s="48"/>
      <c r="N33" s="45">
        <v>16816.45</v>
      </c>
      <c r="O33" s="46"/>
      <c r="P33" s="37" t="s">
        <v>40</v>
      </c>
    </row>
    <row r="34" spans="1:16" ht="18.5" x14ac:dyDescent="0.45">
      <c r="A34" s="32">
        <v>21</v>
      </c>
      <c r="B34" s="34">
        <v>14000</v>
      </c>
      <c r="C34" s="50">
        <v>5011120</v>
      </c>
      <c r="D34" s="41"/>
      <c r="E34" s="53" t="s">
        <v>37</v>
      </c>
      <c r="F34" s="41">
        <v>305004</v>
      </c>
      <c r="G34" s="42">
        <v>10410</v>
      </c>
      <c r="H34" s="41"/>
      <c r="I34" s="35"/>
      <c r="J34" s="41"/>
      <c r="K34" s="43"/>
      <c r="L34" s="44"/>
      <c r="M34" s="48"/>
      <c r="N34" s="45">
        <v>8842.15</v>
      </c>
      <c r="O34" s="46"/>
      <c r="P34" s="37" t="s">
        <v>40</v>
      </c>
    </row>
    <row r="35" spans="1:16" ht="18.5" x14ac:dyDescent="0.45">
      <c r="A35" s="47">
        <v>22</v>
      </c>
      <c r="B35" s="34">
        <v>14000</v>
      </c>
      <c r="C35" s="50">
        <v>5011140</v>
      </c>
      <c r="D35" s="41"/>
      <c r="E35" s="53" t="s">
        <v>37</v>
      </c>
      <c r="F35" s="41">
        <v>305004</v>
      </c>
      <c r="G35" s="42">
        <v>10410</v>
      </c>
      <c r="H35" s="41"/>
      <c r="I35" s="35"/>
      <c r="J35" s="41"/>
      <c r="K35" s="43"/>
      <c r="L35" s="44"/>
      <c r="M35" s="48"/>
      <c r="N35" s="45">
        <v>1558.46</v>
      </c>
      <c r="O35" s="46"/>
      <c r="P35" s="37" t="s">
        <v>40</v>
      </c>
    </row>
    <row r="36" spans="1:16" ht="18.5" x14ac:dyDescent="0.45">
      <c r="A36" s="32">
        <v>23</v>
      </c>
      <c r="B36" s="34">
        <v>14000</v>
      </c>
      <c r="C36" s="50">
        <v>5011150</v>
      </c>
      <c r="D36" s="41"/>
      <c r="E36" s="53" t="s">
        <v>37</v>
      </c>
      <c r="F36" s="41">
        <v>305004</v>
      </c>
      <c r="G36" s="42">
        <v>10410</v>
      </c>
      <c r="H36" s="41"/>
      <c r="I36" s="35"/>
      <c r="J36" s="41"/>
      <c r="K36" s="43"/>
      <c r="L36" s="44"/>
      <c r="M36" s="48"/>
      <c r="N36" s="45">
        <v>23430</v>
      </c>
      <c r="O36" s="46"/>
      <c r="P36" s="37" t="s">
        <v>40</v>
      </c>
    </row>
    <row r="37" spans="1:16" ht="18.5" x14ac:dyDescent="0.45">
      <c r="A37" s="47">
        <v>24</v>
      </c>
      <c r="B37" s="34">
        <v>14000</v>
      </c>
      <c r="C37" s="50">
        <v>5011170</v>
      </c>
      <c r="D37" s="41"/>
      <c r="E37" s="53" t="s">
        <v>37</v>
      </c>
      <c r="F37" s="41">
        <v>305004</v>
      </c>
      <c r="G37" s="42">
        <v>10410</v>
      </c>
      <c r="H37" s="41"/>
      <c r="I37" s="35"/>
      <c r="J37" s="41"/>
      <c r="K37" s="43"/>
      <c r="L37" s="44"/>
      <c r="M37" s="48"/>
      <c r="N37" s="45">
        <v>709.48</v>
      </c>
      <c r="O37" s="46"/>
      <c r="P37" s="37" t="s">
        <v>40</v>
      </c>
    </row>
    <row r="38" spans="1:16" ht="18.5" x14ac:dyDescent="0.45">
      <c r="A38" s="47">
        <v>25</v>
      </c>
      <c r="B38" s="34">
        <v>14000</v>
      </c>
      <c r="C38" s="50">
        <v>5011380</v>
      </c>
      <c r="D38" s="41"/>
      <c r="E38" s="53" t="s">
        <v>37</v>
      </c>
      <c r="F38" s="41">
        <v>305004</v>
      </c>
      <c r="G38" s="42">
        <v>10410</v>
      </c>
      <c r="H38" s="41"/>
      <c r="I38" s="35"/>
      <c r="J38" s="41"/>
      <c r="K38" s="43"/>
      <c r="L38" s="44"/>
      <c r="M38" s="48"/>
      <c r="N38" s="45">
        <v>370</v>
      </c>
      <c r="O38" s="46"/>
      <c r="P38" s="37" t="s">
        <v>40</v>
      </c>
    </row>
    <row r="39" spans="1:16" ht="18.5" x14ac:dyDescent="0.45">
      <c r="A39" s="32">
        <v>26</v>
      </c>
      <c r="B39" s="34">
        <v>14000</v>
      </c>
      <c r="C39" s="56">
        <v>5011310</v>
      </c>
      <c r="D39" s="41"/>
      <c r="E39" s="53" t="s">
        <v>37</v>
      </c>
      <c r="F39" s="41">
        <v>399001</v>
      </c>
      <c r="G39" s="42">
        <v>10110</v>
      </c>
      <c r="H39" s="41">
        <v>70010</v>
      </c>
      <c r="I39" s="35"/>
      <c r="J39" s="41"/>
      <c r="K39" s="43"/>
      <c r="L39" s="44"/>
      <c r="M39" s="48"/>
      <c r="N39" s="45">
        <v>3000</v>
      </c>
      <c r="O39" s="37" t="s">
        <v>42</v>
      </c>
      <c r="P39" s="37" t="s">
        <v>38</v>
      </c>
    </row>
    <row r="40" spans="1:16" ht="18.5" x14ac:dyDescent="0.45">
      <c r="A40" s="47">
        <v>27</v>
      </c>
      <c r="B40" s="34">
        <v>14000</v>
      </c>
      <c r="C40" s="56">
        <v>5011310</v>
      </c>
      <c r="D40" s="41"/>
      <c r="E40" s="53" t="s">
        <v>37</v>
      </c>
      <c r="F40" s="41">
        <v>305004</v>
      </c>
      <c r="G40" s="42">
        <v>10410</v>
      </c>
      <c r="H40" s="41"/>
      <c r="I40" s="35"/>
      <c r="J40" s="41"/>
      <c r="K40" s="43"/>
      <c r="L40" s="44"/>
      <c r="M40" s="48"/>
      <c r="N40" s="45">
        <v>3000</v>
      </c>
      <c r="O40" s="37" t="s">
        <v>43</v>
      </c>
      <c r="P40" s="37" t="s">
        <v>39</v>
      </c>
    </row>
  </sheetData>
  <sheetProtection insertRows="0" deleteRows="0" sort="0" autoFilter="0" pivotTables="0"/>
  <mergeCells count="24">
    <mergeCell ref="A1:P1"/>
    <mergeCell ref="A2:D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11:G11"/>
    <mergeCell ref="H11:J11"/>
    <mergeCell ref="N11:P11"/>
    <mergeCell ref="D6:E7"/>
    <mergeCell ref="I6:K6"/>
    <mergeCell ref="F7:H7"/>
    <mergeCell ref="I7:K7"/>
    <mergeCell ref="M7:N7"/>
    <mergeCell ref="A9:B9"/>
    <mergeCell ref="C9:P9"/>
  </mergeCells>
  <pageMargins left="0.5" right="0.25" top="7.0000000000000007E-2" bottom="0.38" header="0" footer="0.18"/>
  <pageSetup scale="55" fitToHeight="0" orientation="landscape" r:id="rId1"/>
  <headerFooter differentFirst="1">
    <oddFooter>&amp;L&amp;Z&amp;F&amp;R&amp;P of &amp;N</oddFooter>
    <firstFooter>&amp;L&amp;Z&amp;F&amp;R&amp;P of &amp;N</first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</vt:lpstr>
      <vt:lpstr>Journal!Print_Titles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2021-06-21T14:51:34Z</cp:lastPrinted>
  <dcterms:created xsi:type="dcterms:W3CDTF">2021-01-10T00:02:44Z</dcterms:created>
  <dcterms:modified xsi:type="dcterms:W3CDTF">2021-06-21T16:27:18Z</dcterms:modified>
</cp:coreProperties>
</file>